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K13" i="2"/>
  <c r="I13"/>
  <c r="J17"/>
  <c r="H17"/>
  <c r="F17"/>
  <c r="G15"/>
  <c r="G13"/>
  <c r="G12"/>
  <c r="G10"/>
  <c r="D17"/>
  <c r="K9"/>
  <c r="K10"/>
  <c r="K11"/>
  <c r="K12"/>
  <c r="K14"/>
  <c r="K16"/>
  <c r="I9"/>
  <c r="I10"/>
  <c r="I11"/>
  <c r="I12"/>
  <c r="I14"/>
  <c r="G8"/>
  <c r="G9"/>
  <c r="G11"/>
  <c r="G14"/>
  <c r="I17" l="1"/>
  <c r="K17"/>
  <c r="E17"/>
  <c r="G17" s="1"/>
</calcChain>
</file>

<file path=xl/sharedStrings.xml><?xml version="1.0" encoding="utf-8"?>
<sst xmlns="http://schemas.openxmlformats.org/spreadsheetml/2006/main" count="32" uniqueCount="32">
  <si>
    <t>0300000000</t>
  </si>
  <si>
    <t>0500000000</t>
  </si>
  <si>
    <t>0600000000</t>
  </si>
  <si>
    <t>0800000000</t>
  </si>
  <si>
    <t>7200000000</t>
  </si>
  <si>
    <t>7300000000</t>
  </si>
  <si>
    <t xml:space="preserve">  </t>
  </si>
  <si>
    <t>9900000000</t>
  </si>
  <si>
    <t xml:space="preserve">Всего расходов:   </t>
  </si>
  <si>
    <t>2022 исполнение</t>
  </si>
  <si>
    <t>2023 год ожидаемое исполнение</t>
  </si>
  <si>
    <t>2024 год</t>
  </si>
  <si>
    <t>в % к ожидаемому исполнению 2023 года</t>
  </si>
  <si>
    <t>2025 год</t>
  </si>
  <si>
    <t>в % к 2024 году</t>
  </si>
  <si>
    <t>2026 год</t>
  </si>
  <si>
    <t>в % к 2025 году</t>
  </si>
  <si>
    <t>код целевой статьи</t>
  </si>
  <si>
    <t>Наименование государственных программ</t>
  </si>
  <si>
    <t>0100000000</t>
  </si>
  <si>
    <t>0400000000</t>
  </si>
  <si>
    <t>0700000000</t>
  </si>
  <si>
    <t>Расходы бюджета городского поселения на 2024-2026 годы по муниципальным программам в сравнении с 2022 годом и ожидаемым исполнением за 2023 год</t>
  </si>
  <si>
    <t xml:space="preserve">    Муниципальная программа "Повышение эффективности бюджетных расходов Маловишерского городского поселения на 2021-2025 годы"</t>
  </si>
  <si>
    <t xml:space="preserve">    Муниципальная программа "Развитие жилищного строительства и градостроительная деятельность на территории Маловишерского городского поселения на 2021-2025 годы"</t>
  </si>
  <si>
    <t xml:space="preserve">    Муниципальная программа "Обеспечение общественного порядка и противодействие преступности в Маловишерском городском поселении на 2021- 2025 годы"</t>
  </si>
  <si>
    <t xml:space="preserve">    Муниципальная программа "Защита населения и территорий от чрезвычайных ситуаций, обеспечение противопожарной защиты объектов и населенных пунктов Маловишерского городского поселения на 2021-2025 годы"</t>
  </si>
  <si>
    <t xml:space="preserve">    Муниципальная программа "Благоустройство территории Маловишерского городского поселения на 2021-2025 годы"</t>
  </si>
  <si>
    <t xml:space="preserve">    Муниципальная программа "Улучшение жилищных условий граждан и повышение качества жилищно- коммунальных услуг в Маловишерском городском поселении на 2021-2025 годы "</t>
  </si>
  <si>
    <t xml:space="preserve">    Муниципальная программа "Формирование современной городской среды на территории Маловишерского городского поселения на 2018 - 2024 годы"</t>
  </si>
  <si>
    <t xml:space="preserve">    Прочие  расходы, не отнесенные к муниципальным программам</t>
  </si>
  <si>
    <t xml:space="preserve">    Расходы на обеспечение деятельности учреждений, не отнесенные к муниципальным программам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</si>
</sst>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2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7" fillId="0" borderId="1" xfId="2" applyNumberFormat="1" applyFont="1" applyFill="1" applyProtection="1"/>
    <xf numFmtId="0" fontId="8" fillId="0" borderId="0" xfId="0" applyFont="1" applyFill="1" applyProtection="1">
      <protection locked="0"/>
    </xf>
    <xf numFmtId="0" fontId="6" fillId="0" borderId="1" xfId="2" applyNumberFormat="1" applyFont="1" applyFill="1" applyProtection="1"/>
    <xf numFmtId="0" fontId="9" fillId="0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10" fillId="0" borderId="1" xfId="1" applyNumberFormat="1" applyFont="1" applyFill="1" applyProtection="1">
      <alignment wrapText="1"/>
    </xf>
    <xf numFmtId="0" fontId="10" fillId="0" borderId="1" xfId="2" applyNumberFormat="1" applyFont="1" applyFill="1" applyProtection="1"/>
    <xf numFmtId="0" fontId="10" fillId="0" borderId="1" xfId="2" applyNumberFormat="1" applyFont="1" applyFill="1" applyAlignment="1" applyProtection="1">
      <alignment horizontal="right"/>
    </xf>
    <xf numFmtId="0" fontId="10" fillId="0" borderId="1" xfId="13" applyFont="1" applyFill="1">
      <alignment horizontal="left" wrapText="1"/>
    </xf>
    <xf numFmtId="0" fontId="10" fillId="0" borderId="0" xfId="0" applyFont="1" applyFill="1" applyProtection="1">
      <protection locked="0"/>
    </xf>
    <xf numFmtId="0" fontId="10" fillId="0" borderId="1" xfId="13" applyNumberFormat="1" applyFont="1" applyFill="1" applyProtection="1">
      <alignment horizontal="left" wrapText="1"/>
    </xf>
    <xf numFmtId="0" fontId="10" fillId="0" borderId="1" xfId="13" applyFont="1" applyFill="1">
      <alignment horizontal="left" wrapText="1"/>
    </xf>
    <xf numFmtId="0" fontId="8" fillId="0" borderId="0" xfId="0" applyFont="1" applyProtection="1">
      <protection locked="0"/>
    </xf>
    <xf numFmtId="0" fontId="8" fillId="0" borderId="1" xfId="3" applyNumberFormat="1" applyFont="1" applyFill="1" applyProtection="1">
      <alignment horizontal="center"/>
    </xf>
    <xf numFmtId="0" fontId="8" fillId="0" borderId="1" xfId="3" applyFont="1" applyFill="1">
      <alignment horizontal="center"/>
    </xf>
    <xf numFmtId="0" fontId="8" fillId="0" borderId="1" xfId="3" applyFont="1" applyFill="1">
      <alignment horizontal="center"/>
    </xf>
    <xf numFmtId="0" fontId="8" fillId="0" borderId="1" xfId="4" applyNumberFormat="1" applyFont="1" applyFill="1" applyProtection="1">
      <alignment horizontal="right"/>
    </xf>
    <xf numFmtId="0" fontId="8" fillId="0" borderId="1" xfId="4" applyFont="1" applyFill="1">
      <alignment horizontal="right"/>
    </xf>
    <xf numFmtId="0" fontId="8" fillId="0" borderId="1" xfId="4" applyFont="1" applyFill="1">
      <alignment horizontal="right"/>
    </xf>
    <xf numFmtId="0" fontId="9" fillId="5" borderId="4" xfId="0" applyNumberFormat="1" applyFont="1" applyFill="1" applyBorder="1" applyAlignment="1" applyProtection="1">
      <alignment horizontal="center" vertical="center" wrapText="1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8" fillId="0" borderId="4" xfId="4" applyFont="1" applyFill="1" applyBorder="1" applyAlignment="1">
      <alignment horizontal="right"/>
    </xf>
    <xf numFmtId="0" fontId="8" fillId="0" borderId="4" xfId="0" applyFont="1" applyBorder="1" applyAlignment="1"/>
    <xf numFmtId="0" fontId="9" fillId="5" borderId="4" xfId="0" applyNumberFormat="1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" fontId="8" fillId="0" borderId="2" xfId="10" applyNumberFormat="1" applyFont="1" applyBorder="1" applyAlignment="1" applyProtection="1">
      <alignment horizontal="center" vertical="top" shrinkToFit="1"/>
    </xf>
    <xf numFmtId="0" fontId="8" fillId="0" borderId="2" xfId="23" applyNumberFormat="1" applyFont="1" applyAlignment="1" applyProtection="1">
      <alignment vertical="top" wrapText="1"/>
    </xf>
    <xf numFmtId="4" fontId="8" fillId="0" borderId="4" xfId="7" applyNumberFormat="1" applyFont="1" applyFill="1" applyBorder="1" applyAlignment="1" applyProtection="1">
      <alignment shrinkToFit="1"/>
    </xf>
    <xf numFmtId="4" fontId="8" fillId="0" borderId="4" xfId="8" applyNumberFormat="1" applyFont="1" applyFill="1" applyBorder="1" applyAlignment="1" applyProtection="1">
      <alignment shrinkToFit="1"/>
    </xf>
    <xf numFmtId="164" fontId="8" fillId="0" borderId="4" xfId="8" applyNumberFormat="1" applyFont="1" applyFill="1" applyBorder="1" applyAlignment="1" applyProtection="1">
      <alignment shrinkToFit="1"/>
    </xf>
    <xf numFmtId="1" fontId="8" fillId="0" borderId="4" xfId="7" applyNumberFormat="1" applyFont="1" applyFill="1" applyBorder="1" applyProtection="1">
      <alignment horizontal="center" vertical="top" shrinkToFit="1"/>
    </xf>
    <xf numFmtId="0" fontId="8" fillId="0" borderId="4" xfId="6" applyNumberFormat="1" applyFont="1" applyFill="1" applyBorder="1" applyProtection="1">
      <alignment vertical="top" wrapText="1"/>
    </xf>
    <xf numFmtId="0" fontId="9" fillId="0" borderId="4" xfId="0" applyFont="1" applyBorder="1" applyProtection="1">
      <protection locked="0"/>
    </xf>
    <xf numFmtId="0" fontId="9" fillId="0" borderId="4" xfId="10" applyNumberFormat="1" applyFont="1" applyFill="1" applyBorder="1" applyProtection="1">
      <alignment horizontal="right"/>
    </xf>
    <xf numFmtId="4" fontId="9" fillId="0" borderId="4" xfId="10" applyNumberFormat="1" applyFont="1" applyFill="1" applyBorder="1" applyAlignment="1" applyProtection="1"/>
    <xf numFmtId="164" fontId="9" fillId="0" borderId="4" xfId="8" applyNumberFormat="1" applyFont="1" applyFill="1" applyBorder="1" applyAlignment="1" applyProtection="1">
      <alignment shrinkToFit="1"/>
    </xf>
    <xf numFmtId="4" fontId="9" fillId="0" borderId="4" xfId="11" applyNumberFormat="1" applyFont="1" applyFill="1" applyBorder="1" applyAlignment="1" applyProtection="1">
      <alignment shrinkToFi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19"/>
  <sheetViews>
    <sheetView showGridLines="0" tabSelected="1" zoomScaleSheetLayoutView="100" workbookViewId="0">
      <pane ySplit="6" topLeftCell="A7" activePane="bottomLeft" state="frozen"/>
      <selection pane="bottomLeft" activeCell="C2" sqref="B2:K17"/>
    </sheetView>
  </sheetViews>
  <sheetFormatPr defaultRowHeight="15.75"/>
  <cols>
    <col min="1" max="1" width="5.5703125" style="1" customWidth="1"/>
    <col min="2" max="2" width="10.7109375" style="14" customWidth="1"/>
    <col min="3" max="3" width="76.5703125" style="14" customWidth="1"/>
    <col min="4" max="11" width="16.28515625" style="14" customWidth="1"/>
    <col min="12" max="12" width="9.140625" style="6" customWidth="1"/>
    <col min="13" max="13" width="9.140625" style="6"/>
    <col min="14" max="14" width="9.140625" style="3"/>
    <col min="15" max="16384" width="9.140625" style="1"/>
  </cols>
  <sheetData>
    <row r="1" spans="2:14">
      <c r="B1" s="9"/>
      <c r="C1" s="10"/>
      <c r="D1" s="11"/>
      <c r="E1" s="11"/>
      <c r="F1" s="11"/>
      <c r="G1" s="11"/>
      <c r="H1" s="11"/>
      <c r="I1" s="11"/>
      <c r="J1" s="11"/>
      <c r="K1" s="11"/>
      <c r="L1" s="5"/>
    </row>
    <row r="2" spans="2:14" ht="15.75" customHeight="1">
      <c r="B2" s="17"/>
      <c r="C2" s="18" t="s">
        <v>22</v>
      </c>
      <c r="D2" s="19"/>
      <c r="E2" s="19"/>
      <c r="F2" s="19"/>
      <c r="G2" s="19"/>
      <c r="H2" s="19"/>
      <c r="I2" s="19"/>
      <c r="J2" s="19"/>
      <c r="K2" s="20"/>
      <c r="L2" s="5"/>
    </row>
    <row r="3" spans="2:14" ht="15.75" customHeight="1">
      <c r="B3" s="17"/>
      <c r="C3" s="18"/>
      <c r="D3" s="19"/>
      <c r="E3" s="19"/>
      <c r="F3" s="19"/>
      <c r="G3" s="19"/>
      <c r="H3" s="19"/>
      <c r="I3" s="19"/>
      <c r="J3" s="19"/>
      <c r="K3" s="20"/>
      <c r="L3" s="5"/>
    </row>
    <row r="4" spans="2:14" ht="12" customHeight="1">
      <c r="B4" s="17"/>
      <c r="C4" s="21"/>
      <c r="D4" s="22"/>
      <c r="E4" s="22"/>
      <c r="F4" s="22"/>
      <c r="G4" s="22"/>
      <c r="H4" s="22"/>
      <c r="I4" s="22"/>
      <c r="J4" s="22"/>
      <c r="K4" s="23"/>
      <c r="L4" s="5"/>
    </row>
    <row r="5" spans="2:14" ht="12" customHeight="1">
      <c r="B5" s="24" t="s">
        <v>17</v>
      </c>
      <c r="C5" s="24" t="s">
        <v>18</v>
      </c>
      <c r="D5" s="25" t="s">
        <v>9</v>
      </c>
      <c r="E5" s="25" t="s">
        <v>10</v>
      </c>
      <c r="F5" s="26"/>
      <c r="G5" s="26"/>
      <c r="H5" s="26"/>
      <c r="I5" s="26"/>
      <c r="J5" s="26"/>
      <c r="K5" s="26"/>
      <c r="L5" s="5"/>
    </row>
    <row r="6" spans="2:14" s="2" customFormat="1" ht="72.75" customHeight="1">
      <c r="B6" s="24"/>
      <c r="C6" s="24"/>
      <c r="D6" s="27"/>
      <c r="E6" s="27"/>
      <c r="F6" s="28" t="s">
        <v>11</v>
      </c>
      <c r="G6" s="29" t="s">
        <v>12</v>
      </c>
      <c r="H6" s="28" t="s">
        <v>13</v>
      </c>
      <c r="I6" s="29" t="s">
        <v>14</v>
      </c>
      <c r="J6" s="28" t="s">
        <v>15</v>
      </c>
      <c r="K6" s="29" t="s">
        <v>16</v>
      </c>
      <c r="L6" s="7"/>
      <c r="M6" s="8"/>
      <c r="N6" s="4"/>
    </row>
    <row r="7" spans="2:14" ht="31.5">
      <c r="B7" s="30" t="s">
        <v>19</v>
      </c>
      <c r="C7" s="31" t="s">
        <v>23</v>
      </c>
      <c r="D7" s="32">
        <v>177732</v>
      </c>
      <c r="E7" s="32">
        <v>200000</v>
      </c>
      <c r="F7" s="33">
        <v>200000</v>
      </c>
      <c r="G7" s="34"/>
      <c r="H7" s="33">
        <v>220000</v>
      </c>
      <c r="I7" s="34"/>
      <c r="J7" s="33">
        <v>240000</v>
      </c>
      <c r="K7" s="34"/>
      <c r="L7" s="5"/>
    </row>
    <row r="8" spans="2:14" ht="47.25">
      <c r="B8" s="30" t="s">
        <v>0</v>
      </c>
      <c r="C8" s="31" t="s">
        <v>24</v>
      </c>
      <c r="D8" s="32">
        <v>270650</v>
      </c>
      <c r="E8" s="32">
        <v>365000</v>
      </c>
      <c r="F8" s="33"/>
      <c r="G8" s="34">
        <f t="shared" ref="G8:G17" si="0">F8/E8*100</f>
        <v>0</v>
      </c>
      <c r="H8" s="33"/>
      <c r="I8" s="34"/>
      <c r="J8" s="33"/>
      <c r="K8" s="34"/>
      <c r="L8" s="5"/>
    </row>
    <row r="9" spans="2:14" ht="47.25">
      <c r="B9" s="30" t="s">
        <v>20</v>
      </c>
      <c r="C9" s="31" t="s">
        <v>25</v>
      </c>
      <c r="D9" s="32">
        <v>1275832</v>
      </c>
      <c r="E9" s="32">
        <v>2288038.83</v>
      </c>
      <c r="F9" s="33">
        <v>2435800</v>
      </c>
      <c r="G9" s="34">
        <f t="shared" si="0"/>
        <v>106.45798349497414</v>
      </c>
      <c r="H9" s="33">
        <v>2415800</v>
      </c>
      <c r="I9" s="34">
        <f t="shared" ref="I9:I17" si="1">H9/F9*100</f>
        <v>99.178914525002043</v>
      </c>
      <c r="J9" s="33">
        <v>2415800</v>
      </c>
      <c r="K9" s="34">
        <f t="shared" ref="K9:K17" si="2">J9/H9*100</f>
        <v>100</v>
      </c>
      <c r="L9" s="5"/>
    </row>
    <row r="10" spans="2:14" ht="63">
      <c r="B10" s="30" t="s">
        <v>1</v>
      </c>
      <c r="C10" s="31" t="s">
        <v>26</v>
      </c>
      <c r="D10" s="32">
        <v>545138</v>
      </c>
      <c r="E10" s="32">
        <v>504600</v>
      </c>
      <c r="F10" s="33">
        <v>626000</v>
      </c>
      <c r="G10" s="34">
        <f t="shared" si="0"/>
        <v>124.05866032500992</v>
      </c>
      <c r="H10" s="33">
        <v>626000</v>
      </c>
      <c r="I10" s="34">
        <f t="shared" si="1"/>
        <v>100</v>
      </c>
      <c r="J10" s="33">
        <v>626000</v>
      </c>
      <c r="K10" s="34">
        <f t="shared" si="2"/>
        <v>100</v>
      </c>
      <c r="L10" s="5"/>
    </row>
    <row r="11" spans="2:14" ht="31.5">
      <c r="B11" s="30" t="s">
        <v>2</v>
      </c>
      <c r="C11" s="31" t="s">
        <v>27</v>
      </c>
      <c r="D11" s="32">
        <v>83123550.980000004</v>
      </c>
      <c r="E11" s="32">
        <v>68442884.480000004</v>
      </c>
      <c r="F11" s="33">
        <v>35523400</v>
      </c>
      <c r="G11" s="34">
        <f t="shared" si="0"/>
        <v>51.902254368575676</v>
      </c>
      <c r="H11" s="33">
        <v>24713200</v>
      </c>
      <c r="I11" s="34">
        <f t="shared" si="1"/>
        <v>69.568791275609883</v>
      </c>
      <c r="J11" s="33">
        <v>24639100</v>
      </c>
      <c r="K11" s="34">
        <f t="shared" si="2"/>
        <v>99.700160238253247</v>
      </c>
      <c r="L11" s="5"/>
    </row>
    <row r="12" spans="2:14" ht="47.25">
      <c r="B12" s="30" t="s">
        <v>21</v>
      </c>
      <c r="C12" s="31" t="s">
        <v>28</v>
      </c>
      <c r="D12" s="32">
        <v>64281536.479999997</v>
      </c>
      <c r="E12" s="32">
        <v>7300869.04</v>
      </c>
      <c r="F12" s="33">
        <v>9162616.6300000008</v>
      </c>
      <c r="G12" s="34">
        <f t="shared" si="0"/>
        <v>125.50035591379407</v>
      </c>
      <c r="H12" s="33">
        <v>4154096.6</v>
      </c>
      <c r="I12" s="34">
        <f t="shared" si="1"/>
        <v>45.337448544979665</v>
      </c>
      <c r="J12" s="33">
        <v>4201626.5199999996</v>
      </c>
      <c r="K12" s="34">
        <f t="shared" si="2"/>
        <v>101.14416982984939</v>
      </c>
      <c r="L12" s="5"/>
    </row>
    <row r="13" spans="2:14" ht="47.25">
      <c r="B13" s="30" t="s">
        <v>3</v>
      </c>
      <c r="C13" s="31" t="s">
        <v>29</v>
      </c>
      <c r="D13" s="32">
        <v>7475053.2999999998</v>
      </c>
      <c r="E13" s="32">
        <v>7701542</v>
      </c>
      <c r="F13" s="33">
        <v>7706730</v>
      </c>
      <c r="G13" s="34">
        <f t="shared" si="0"/>
        <v>100.06736313325307</v>
      </c>
      <c r="H13" s="33">
        <v>4000000</v>
      </c>
      <c r="I13" s="34">
        <f t="shared" si="1"/>
        <v>51.902687650923284</v>
      </c>
      <c r="J13" s="33">
        <v>4000000</v>
      </c>
      <c r="K13" s="34">
        <f t="shared" si="2"/>
        <v>100</v>
      </c>
      <c r="L13" s="5"/>
    </row>
    <row r="14" spans="2:14">
      <c r="B14" s="30" t="s">
        <v>4</v>
      </c>
      <c r="C14" s="31" t="s">
        <v>30</v>
      </c>
      <c r="D14" s="32">
        <v>1314591.54</v>
      </c>
      <c r="E14" s="32">
        <v>2080681</v>
      </c>
      <c r="F14" s="33">
        <v>4059837.37</v>
      </c>
      <c r="G14" s="34">
        <f t="shared" si="0"/>
        <v>195.12060570553584</v>
      </c>
      <c r="H14" s="33">
        <v>9349803.4000000004</v>
      </c>
      <c r="I14" s="34">
        <f t="shared" si="1"/>
        <v>230.29994918244716</v>
      </c>
      <c r="J14" s="33">
        <v>8748073.4800000004</v>
      </c>
      <c r="K14" s="34">
        <f t="shared" si="2"/>
        <v>93.564250559535836</v>
      </c>
      <c r="L14" s="5"/>
    </row>
    <row r="15" spans="2:14" ht="37.5" customHeight="1">
      <c r="B15" s="30" t="s">
        <v>5</v>
      </c>
      <c r="C15" s="31" t="s">
        <v>31</v>
      </c>
      <c r="D15" s="32">
        <v>870775</v>
      </c>
      <c r="E15" s="32">
        <v>943900</v>
      </c>
      <c r="F15" s="33">
        <v>416900</v>
      </c>
      <c r="G15" s="34">
        <f t="shared" si="0"/>
        <v>44.167814387117275</v>
      </c>
      <c r="H15" s="33"/>
      <c r="I15" s="34"/>
      <c r="J15" s="33"/>
      <c r="K15" s="34"/>
      <c r="L15" s="5"/>
    </row>
    <row r="16" spans="2:14">
      <c r="B16" s="35" t="s">
        <v>7</v>
      </c>
      <c r="C16" s="36" t="s">
        <v>6</v>
      </c>
      <c r="D16" s="32"/>
      <c r="E16" s="32"/>
      <c r="F16" s="33"/>
      <c r="G16" s="34"/>
      <c r="H16" s="33">
        <v>1025000</v>
      </c>
      <c r="I16" s="34"/>
      <c r="J16" s="33">
        <v>2100000</v>
      </c>
      <c r="K16" s="34">
        <f t="shared" si="2"/>
        <v>204.8780487804878</v>
      </c>
      <c r="L16" s="5"/>
    </row>
    <row r="17" spans="2:14" s="2" customFormat="1" ht="17.25" customHeight="1">
      <c r="B17" s="37"/>
      <c r="C17" s="38" t="s">
        <v>8</v>
      </c>
      <c r="D17" s="39">
        <f>SUM(D7:D16)</f>
        <v>159334859.30000001</v>
      </c>
      <c r="E17" s="39">
        <f>SUM(E7:E15)</f>
        <v>89827515.350000009</v>
      </c>
      <c r="F17" s="39">
        <f>SUM(F7:F15)</f>
        <v>60131284</v>
      </c>
      <c r="G17" s="40">
        <f t="shared" si="0"/>
        <v>66.940829617414096</v>
      </c>
      <c r="H17" s="41">
        <f>SUM(H7:H16)</f>
        <v>46503900</v>
      </c>
      <c r="I17" s="40">
        <f t="shared" si="1"/>
        <v>77.33728087362978</v>
      </c>
      <c r="J17" s="41">
        <f>SUM(J7:J16)</f>
        <v>46970600</v>
      </c>
      <c r="K17" s="40">
        <f t="shared" si="2"/>
        <v>101.00357174344516</v>
      </c>
      <c r="L17" s="7"/>
      <c r="M17" s="8"/>
      <c r="N17" s="4"/>
    </row>
    <row r="18" spans="2:14" ht="12.75" customHeight="1"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5"/>
    </row>
    <row r="19" spans="2:14" ht="63.95" customHeight="1">
      <c r="B19" s="9"/>
      <c r="C19" s="15"/>
      <c r="D19" s="16"/>
      <c r="E19" s="16"/>
      <c r="F19" s="16"/>
      <c r="G19" s="16"/>
      <c r="H19" s="16"/>
      <c r="I19" s="16"/>
      <c r="J19" s="16"/>
      <c r="K19" s="13"/>
      <c r="L19" s="5"/>
    </row>
  </sheetData>
  <mergeCells count="9">
    <mergeCell ref="C2:J2"/>
    <mergeCell ref="C3:J3"/>
    <mergeCell ref="C4:J4"/>
    <mergeCell ref="B5:B6"/>
    <mergeCell ref="C19:J19"/>
    <mergeCell ref="D5:D6"/>
    <mergeCell ref="E5:E6"/>
    <mergeCell ref="F5:K5"/>
    <mergeCell ref="C5:C6"/>
  </mergeCells>
  <pageMargins left="0.78749999999999998" right="0.59027779999999996" top="0.59027779999999996" bottom="0.59027779999999996" header="0.39374999999999999" footer="0.51180550000000002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5.01.2024&lt;/string&gt;&#10;  &lt;/DateInfo&gt;&#10;  &lt;Code&gt;SQUERY_ROSP_EXP&lt;/Code&gt;&#10;  &lt;ObjectCode&gt;SQUERY_ROSP_EXP&lt;/ObjectCode&gt;&#10;  &lt;DocName&gt;Вариант(Бюджетная роспись (расходы))&lt;/DocName&gt;&#10;  &lt;VariantName&gt;Вариант&lt;/VariantName&gt;&#10;  &lt;VariantLink&gt;22593516&lt;/VariantLink&gt;&#10;  &lt;ReportCode /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9F93508-2FE3-4A40-8267-06085CD2D3A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KSENIYAP\User</dc:creator>
  <cp:lastModifiedBy>user</cp:lastModifiedBy>
  <dcterms:created xsi:type="dcterms:W3CDTF">2023-11-07T13:23:59Z</dcterms:created>
  <dcterms:modified xsi:type="dcterms:W3CDTF">2023-12-21T11:47:37Z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Вариант(Бюджетная роспись (расходы))</vt:lpwstr>
  </property>
  <property fmtid="{D5CDD505-2E9C-101B-9397-08002B2CF9AE}" pid="3" name="Название отчета">
    <vt:lpwstr>Вариант(2).xlsx</vt:lpwstr>
  </property>
  <property fmtid="{D5CDD505-2E9C-101B-9397-08002B2CF9AE}" pid="4" name="Версия клиента">
    <vt:lpwstr>23.2.6.10020 (.NET 4.0)</vt:lpwstr>
  </property>
  <property fmtid="{D5CDD505-2E9C-101B-9397-08002B2CF9AE}" pid="5" name="Версия базы">
    <vt:lpwstr>23.2.2260.20293296</vt:lpwstr>
  </property>
  <property fmtid="{D5CDD505-2E9C-101B-9397-08002B2CF9AE}" pid="6" name="Тип сервера">
    <vt:lpwstr>MSSQL</vt:lpwstr>
  </property>
  <property fmtid="{D5CDD505-2E9C-101B-9397-08002B2CF9AE}" pid="7" name="Сервер">
    <vt:lpwstr>sql\sqlexpress</vt:lpwstr>
  </property>
  <property fmtid="{D5CDD505-2E9C-101B-9397-08002B2CF9AE}" pid="8" name="База">
    <vt:lpwstr>finance_2024</vt:lpwstr>
  </property>
  <property fmtid="{D5CDD505-2E9C-101B-9397-08002B2CF9AE}" pid="9" name="Пользователь">
    <vt:lpwstr>bud1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